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3" i="5"/>
  <c r="J51" i="5"/>
  <c r="J55" i="5"/>
  <c r="H53" i="5"/>
  <c r="H48" i="5"/>
  <c r="H51" i="5"/>
  <c r="H47" i="5"/>
  <c r="H55" i="5"/>
  <c r="F53" i="5"/>
  <c r="F48" i="5"/>
  <c r="F47" i="5"/>
  <c r="F55" i="5"/>
  <c r="B5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9" i="5"/>
  <c r="J50" i="5"/>
  <c r="H49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<sst xmlns="http://schemas.openxmlformats.org/spreadsheetml/2006/main" count="271" uniqueCount="157">
  <si>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</si>
  <si>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</si>
  <si>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</si>
  <si>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</si>
  <si>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</si>
  <si>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</si>
  <si>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</si>
  <si>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</si>
  <si>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</si>
  <si>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</si>
  <si>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</si>
  <si>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</si>
  <si>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</si>
  <si>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</si>
  <si>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</si>
  <si>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</si>
  <si>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</si>
  <si>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</si>
  <si>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</si>
  <si>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</si>
  <si>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</si>
  <si>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</si>
  <si>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</si>
  <si>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</si>
  <si>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</si>
  <si>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</si>
  <si>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</si>
  <si>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</si>
  <si>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</si>
  <si>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</si>
  <si>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</si>
  <si>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</si>
  <si>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</si>
  <si>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</si>
  <si>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</si>
  <si>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</si>
  <si>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</si>
  <si>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</si>
  <si>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</si>
  <si>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</si>
  <si>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</si>
  <si>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</si>
  <si>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</si>
  <si>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</si>
  <si>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</si>
  <si>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</si>
  <si>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</si>
  <si>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</si>
  <si>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</si>
  <si>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</si>
  <si>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</si>
  <si>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</si>
  <si>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</si>
  <si>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</si>
  <si>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</si>
  <si>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</si>
  <si>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</si>
  <si>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</si>
  <si>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</si>
  <si>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</si>
  <si>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</si>
  <si>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</si>
  <si>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</si>
  <si>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</si>
  <si>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</si>
  <si>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</si>
  <si>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</si>
  <si>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</si>
  <si>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</si>
  <si>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</si>
  <si>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</si>
  <si>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</si>
  <si>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</si>
  <si>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</si>
  <si>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</si>
  <si>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</si>
  <si>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</si>
  <si>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</si>
  <si>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</si>
  <si>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</si>
  <si>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</si>
  <si>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</si>
  <si>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</si>
  <si>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</si>
  <si>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</si>
  <si>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</si>
  <si>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</si>
  <si>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</si>
  <si>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</si>
  <si>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</si>
  <si>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</si>
  <si>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</si>
  <si>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</si>
  <si>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</si>
  <si>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</si>
  <si>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</si>
  <si>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</si>
  <si>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</si>
  <si>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</si>
  <si>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</si>
  <si>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</si>
  <si>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</si>
  <si>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</si>
  <si>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</si>
  <si>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</si>
  <si>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</si>
  <si>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</si>
  <si>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</si>
  <si>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</si>
  <si>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</si>
  <si>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</si>
  <si>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</si>
  <si>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</si>
  <si>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</si>
  <si>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</si>
  <si>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</si>
  <si>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</si>
  <si>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</si>
  <si>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</si>
  <si>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</si>
  <si>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</si>
  <si>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</si>
  <si>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</si>
  <si>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</si>
  <si>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</si>
  <si>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</si>
  <si>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</si>
  <si>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</si>
  <si>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</si>
  <si>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</si>
  <si>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</si>
  <si>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</si>
  <si>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</si>
  <si>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</si>
  <si>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</si>
  <si>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</si>
  <si>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</si>
  <si>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1-F</t>
  </si>
  <si>
    <t>Rochelyn T. Fuentes</t>
  </si>
  <si>
    <t>Lutchel M. Zanoria</t>
  </si>
  <si>
    <t>Romeo D. Balaba</t>
  </si>
  <si>
    <t>x</t>
  </si>
  <si>
    <t>12-o9-20</t>
  </si>
  <si>
    <t>PP Jesus &amp; Anpha Bautista Residence</t>
  </si>
  <si>
    <t>26-09-20</t>
  </si>
  <si>
    <t>Alburquerque</t>
  </si>
  <si>
    <t>David Rey Tirol</t>
  </si>
  <si>
    <t>Active</t>
  </si>
  <si>
    <t>20/21-09-20</t>
  </si>
  <si>
    <t>Philippine Red Croos</t>
  </si>
  <si>
    <t>Philippine Red Cross</t>
  </si>
  <si>
    <t>Arms of love Philippines</t>
  </si>
  <si>
    <t>Extending The Arms Of Love to The Abandoned Children</t>
  </si>
  <si>
    <t>Children in the orphanage</t>
  </si>
  <si>
    <t>People in the community</t>
  </si>
  <si>
    <t>Give Blood and Make The World A Healthier Place</t>
  </si>
  <si>
    <t>Plant a Tree with Lasang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</si>
</sst>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Normal="100" zoomScaleSheetLayoutView="100" workbookViewId="0">
      <selection activeCell="B19" sqref="B19:C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44075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44119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 t="s">
        <v>142</v>
      </c>
      <c r="C11" s="152"/>
      <c r="D11" s="159">
        <v>10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44086</v>
      </c>
      <c r="C17" s="84"/>
      <c r="D17" s="172"/>
      <c r="E17" s="173"/>
      <c r="F17" s="173"/>
      <c r="G17" s="173"/>
      <c r="H17" s="78"/>
      <c r="I17" s="79"/>
      <c r="J17" s="80">
        <v>10</v>
      </c>
      <c r="K17" s="80"/>
      <c r="L17" s="185"/>
      <c r="M17" s="67"/>
      <c r="N17" s="67"/>
      <c r="O17" s="68"/>
      <c r="P17" s="44" t="s">
        <v>143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44093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2</v>
      </c>
      <c r="M19" s="80"/>
      <c r="N19" s="81"/>
      <c r="O19" s="82"/>
      <c r="P19" s="44" t="s">
        <v>151</v>
      </c>
    </row>
    <row r="20" spans="1:16" s="35" customFormat="1" ht="12" customHeight="1" thickTop="1" thickBot="1">
      <c r="A20" s="87"/>
      <c r="B20" s="83" t="s">
        <v>148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2</v>
      </c>
      <c r="M20" s="80"/>
      <c r="N20" s="81"/>
      <c r="O20" s="82"/>
      <c r="P20" s="44" t="s">
        <v>149</v>
      </c>
    </row>
    <row r="21" spans="1:16" s="35" customFormat="1" ht="12" customHeight="1" thickTop="1" thickBot="1">
      <c r="A21" s="87"/>
      <c r="B21" s="83" t="s">
        <v>144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9</v>
      </c>
      <c r="M21" s="80"/>
      <c r="N21" s="81"/>
      <c r="O21" s="82"/>
      <c r="P21" s="44" t="s">
        <v>145</v>
      </c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19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19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 t="s">
        <v>146</v>
      </c>
      <c r="C37" s="70"/>
      <c r="D37" s="70"/>
      <c r="E37" s="70"/>
      <c r="F37" s="70"/>
      <c r="G37" s="71"/>
      <c r="H37" s="165" t="s">
        <v>147</v>
      </c>
      <c r="I37" s="165"/>
      <c r="J37" s="165"/>
      <c r="K37" s="165"/>
      <c r="L37" s="165"/>
      <c r="M37" s="165" t="s">
        <v>139</v>
      </c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Rochelyn T. Fuentes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J45" zoomScale="172" zoomScaleNormal="172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Upper Tagbilaran</v>
      </c>
      <c r="B3" s="256"/>
      <c r="C3" s="256"/>
      <c r="D3" s="256"/>
      <c r="E3" s="256"/>
      <c r="F3" s="256" t="str">
        <f>'Summary of Activities'!I6</f>
        <v>Rochelyn T. Fuentes</v>
      </c>
      <c r="G3" s="256"/>
      <c r="H3" s="256"/>
      <c r="I3" s="256"/>
      <c r="J3" s="256"/>
      <c r="K3" s="256"/>
      <c r="L3" s="256" t="str">
        <f>'Summary of Activities'!N6</f>
        <v>Lutchel M. Zanoria</v>
      </c>
      <c r="M3" s="256"/>
      <c r="N3" s="256"/>
      <c r="O3" s="256"/>
      <c r="P3" s="256"/>
      <c r="Q3" s="256"/>
      <c r="R3" s="256" t="str">
        <f>'Summary of Activities'!H6</f>
        <v>1-F</v>
      </c>
      <c r="S3" s="256"/>
      <c r="T3" s="297">
        <f>'Summary of Activities'!K2</f>
        <v>44075</v>
      </c>
      <c r="U3" s="297"/>
      <c r="V3" s="297"/>
      <c r="W3" s="297"/>
      <c r="X3" s="298">
        <f>'Summary of Activities'!O8</f>
        <v>44119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44093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141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>
        <v>24</v>
      </c>
      <c r="D6" s="47">
        <v>28</v>
      </c>
      <c r="E6" s="48">
        <v>2500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153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 t="str">
        <f>'Summary of Activities'!B20</f>
        <v>20/21-09-20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141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>
        <v>2</v>
      </c>
      <c r="Q11" s="48">
        <v>2000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155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150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 t="str">
        <f>'Summary of Activities'!B21</f>
        <v>26-09-20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141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>
        <v>72</v>
      </c>
      <c r="W16" s="50">
        <v>3000</v>
      </c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156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154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141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24</v>
      </c>
      <c r="G47" s="206"/>
      <c r="H47" s="205">
        <f>D6+D11+D16+D21+D26+D31+D36+D41</f>
        <v>28</v>
      </c>
      <c r="I47" s="206"/>
      <c r="J47" s="211">
        <f>E6+E11+E16+E21+E26+E31+E36+E41</f>
        <v>2500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2</v>
      </c>
      <c r="I51" s="206"/>
      <c r="J51" s="211">
        <f>Q6+Q11+Q16+Q21+Q26+Q31+Q36+Q41</f>
        <v>2000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72</v>
      </c>
      <c r="I53" s="296"/>
      <c r="J53" s="211">
        <f>W6+W11+W16+W21+W26+W31+W36+W41</f>
        <v>3000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24</v>
      </c>
      <c r="G55" s="237"/>
      <c r="H55" s="236">
        <f>SUM(H47:I53)</f>
        <v>102</v>
      </c>
      <c r="I55" s="237"/>
      <c r="J55" s="233">
        <f>SUM(J47:L53)</f>
        <v>7500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2020-10-15T14:54:57Z</dcterms:modified>
</cp:coreProperties>
</file>